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75" activeTab="1"/>
  </bookViews>
  <sheets>
    <sheet name="Ontvangsten" sheetId="1" r:id="rId1"/>
    <sheet name="Uitgaven" sheetId="2" r:id="rId2"/>
  </sheets>
  <definedNames/>
  <calcPr fullCalcOnLoad="1"/>
</workbook>
</file>

<file path=xl/sharedStrings.xml><?xml version="1.0" encoding="utf-8"?>
<sst xmlns="http://schemas.openxmlformats.org/spreadsheetml/2006/main" count="454" uniqueCount="129">
  <si>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</si>
  <si>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</si>
  <si>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</si>
  <si>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</si>
  <si>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</si>
  <si>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</si>
  <si>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</si>
  <si>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</si>
  <si>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</si>
  <si>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UITGAVEN</t>
  </si>
  <si>
    <t>INV. PENS.</t>
  </si>
  <si>
    <t>MIJNWERKERS</t>
  </si>
  <si>
    <t>-</t>
  </si>
  <si>
    <t>P.M.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</si>
  <si>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</si>
  <si>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</si>
  <si>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</si>
  <si>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</si>
  <si>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</si>
  <si>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</si>
  <si>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</si>
  <si>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</si>
  <si>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</si>
  <si>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</si>
  <si>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</si>
  <si>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</si>
  <si>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</si>
  <si>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</si>
  <si>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</si>
  <si>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</si>
  <si>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</si>
  <si>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</si>
  <si>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</si>
  <si>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</si>
  <si>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</si>
  <si>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</si>
  <si>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</si>
  <si>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</si>
  <si>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</si>
  <si>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Vernieuwing SIS-kaarten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</si>
  <si>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</si>
  <si>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</si>
  <si>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</si>
  <si>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</si>
  <si>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</si>
  <si>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</si>
  <si>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</si>
  <si>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</si>
  <si>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</si>
  <si>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</si>
  <si>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</si>
  <si>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</si>
  <si>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</si>
  <si>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</si>
  <si>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</si>
  <si>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</si>
  <si>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</si>
  <si>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Bijkomende Administratiekosten:</t>
  </si>
  <si>
    <t>Lasten RIZIV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</si>
  <si>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</si>
  <si>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</si>
  <si>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</si>
  <si>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</si>
  <si>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</si>
  <si>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</si>
  <si>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</si>
  <si>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Ziekenhuizen (22,77% ligdag), PVT, beschut wo-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</si>
  <si>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</si>
  <si>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</si>
  <si>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</si>
  <si>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</si>
  <si>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</si>
  <si>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</si>
  <si>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</si>
  <si>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</si>
  <si>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</si>
  <si>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Intresten op fonds bijdragen en boni's</t>
  </si>
  <si>
    <t>Artikel 56 - 22</t>
  </si>
  <si>
    <t>Campagnes</t>
  </si>
  <si>
    <t>Sociaal plan kiné</t>
  </si>
  <si>
    <t>IMA - steekproef</t>
  </si>
  <si>
    <t>Oorlogsinvaliden</t>
  </si>
  <si>
    <t>Fonds vergoeding ongevallen</t>
  </si>
  <si>
    <t>Toekomstfonds</t>
  </si>
  <si>
    <t>Overdracht herscholing uitkeringsverzekering</t>
  </si>
  <si>
    <t>Hide</t>
  </si>
  <si>
    <t>TOTAAL UITGAVEN</t>
  </si>
  <si>
    <t>RESULTAAT VAN HET JAAR</t>
  </si>
  <si>
    <t>Vermindering heffing zakencijfer farmaceut. prod.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</si>
  <si>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</si>
  <si>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</si>
  <si>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</si>
  <si>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</si>
  <si>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>Terugbetaling recuperatie geneesmiddelen</t>
  </si>
  <si>
    <t>Alt. Financiering §1quater - Zelfst. - Gereserveerd</t>
  </si>
  <si>
    <t>Alt. Financiering §1quater - Loontr. - Gereserveerd</t>
  </si>
  <si>
    <t>Geneeskundige verstrekkingen - Basisbedrag</t>
  </si>
  <si>
    <t>Ontvangsten §1bis - Loontrekkenden</t>
  </si>
  <si>
    <t>Ontvangsten §1bis - Zelfstandigen</t>
  </si>
  <si>
    <t>Technische correcties - Loontrekkenden</t>
  </si>
  <si>
    <t>Technische correcties - Zelfstandigen</t>
  </si>
  <si>
    <t>Provisiefonds "Hersamenstelling" (Voorwaardelijk)</t>
  </si>
  <si>
    <t>Provisiefonds "Opvraging" (Voorwaardelijk)</t>
  </si>
  <si>
    <t>Inhaalbedragen ziekenhuizen - Gereserveerd</t>
  </si>
  <si>
    <t>Heffing zakencijfer implantaten</t>
  </si>
  <si>
    <t>Heffing zakencijfer overschrijding 2008</t>
  </si>
  <si>
    <t>Referentiebedragen: Stortingen ziekenhuizen</t>
  </si>
  <si>
    <t>Geneeskundige verstrekkingen - Toekomstfonds</t>
  </si>
  <si>
    <t>Overdracht herscholing uitkeringen</t>
  </si>
  <si>
    <t>Subsidie SISD</t>
  </si>
  <si>
    <t>Stabiliteitsprovisie niet-financiering</t>
  </si>
  <si>
    <t>Kleine risico's niet-financiering</t>
  </si>
  <si>
    <t>Neg. uitgaven kankerplan ziekenh. gedeelte VGZ</t>
  </si>
  <si>
    <t>Toekomstfonds referentiebedragen</t>
  </si>
  <si>
    <t>FOD Volksgezondheid - Wet ziekenhuizen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</si>
  <si>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</si>
  <si>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</si>
  <si>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</si>
  <si>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</si>
  <si>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</si>
  <si>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(in duizenden EUR)</t>
  </si>
  <si>
    <t>BEGROTING VAN DE GVU - DIENSTJAAR 2009  -  HERZIENING  2</t>
  </si>
  <si>
    <t>Bron: RIZIV - Financiële dienst</t>
  </si>
  <si>
    <t>Forfait administratiekosten NMBS</t>
  </si>
  <si>
    <t>Administratiekosten HKZIV</t>
  </si>
  <si>
    <t>Administratiekosten RIZIV</t>
  </si>
  <si>
    <t>RVP - Inval. Pens. Mijnwerkers</t>
  </si>
  <si>
    <t>nen, gevangenen, andere instell.&amp; geïnterneerden</t>
  </si>
  <si>
    <t>Dotatie (E-care, kankerregister, ...)</t>
  </si>
</sst>
</file>

<file path=xl/styles.xml><?xml version="1.0" encoding="utf-8"?>
<styleSheet xmlns="http://schemas.openxmlformats.org/spreadsheetml/2006/main">
  <numFmts count="9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.0_);\(#,##0.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164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Continuous"/>
      <protection/>
    </xf>
    <xf numFmtId="3" fontId="2" fillId="0" borderId="13" xfId="0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Continuous"/>
      <protection/>
    </xf>
    <xf numFmtId="3" fontId="2" fillId="0" borderId="11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 horizontal="left"/>
    </xf>
    <xf numFmtId="3" fontId="2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33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egroting_n°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100" zoomScalePageLayoutView="0" workbookViewId="0" topLeftCell="A1">
      <selection activeCell="I32" sqref="I32"/>
    </sheetView>
  </sheetViews>
  <sheetFormatPr defaultColWidth="8.8515625" defaultRowHeight="12.75"/>
  <cols>
    <col min="1" max="1" width="42.7109375" style="1" customWidth="1"/>
    <col min="2" max="2" width="20.7109375" style="1" customWidth="1"/>
    <col min="3" max="3" width="11.7109375" style="1" bestFit="1" customWidth="1"/>
    <col min="4" max="5" width="11.7109375" style="1" customWidth="1"/>
    <col min="6" max="6" width="10.7109375" style="1" customWidth="1"/>
    <col min="7" max="16384" width="8.8515625" style="1" customWidth="1"/>
  </cols>
  <sheetData>
    <row r="1" spans="1:7" ht="15.75">
      <c r="A1" s="37" t="s">
        <v>121</v>
      </c>
      <c r="B1" s="37"/>
      <c r="C1" s="37"/>
      <c r="D1" s="37"/>
      <c r="E1" s="37"/>
      <c r="F1" s="37"/>
      <c r="G1" s="2"/>
    </row>
    <row r="3" spans="1:6" ht="12.75">
      <c r="A3" s="3" t="s">
        <v>8</v>
      </c>
      <c r="B3" s="5" t="s">
        <v>6</v>
      </c>
      <c r="C3" s="33" t="s">
        <v>4</v>
      </c>
      <c r="D3" s="34"/>
      <c r="E3" s="9" t="s">
        <v>1</v>
      </c>
      <c r="F3" s="35" t="s">
        <v>0</v>
      </c>
    </row>
    <row r="4" spans="1:6" ht="12.75">
      <c r="A4" s="4" t="s">
        <v>120</v>
      </c>
      <c r="B4" s="6" t="s">
        <v>7</v>
      </c>
      <c r="C4" s="7" t="s">
        <v>5</v>
      </c>
      <c r="D4" s="8" t="s">
        <v>3</v>
      </c>
      <c r="E4" s="10" t="s">
        <v>2</v>
      </c>
      <c r="F4" s="36"/>
    </row>
    <row r="5" spans="1:6" ht="12.75">
      <c r="A5" s="13"/>
      <c r="B5" s="13"/>
      <c r="C5" s="13"/>
      <c r="D5" s="13"/>
      <c r="E5" s="13"/>
      <c r="F5" s="13"/>
    </row>
    <row r="6" spans="1:6" ht="12.75">
      <c r="A6" s="21" t="s">
        <v>14</v>
      </c>
      <c r="B6" s="25">
        <f>SUM(B7:B17)</f>
        <v>21729511</v>
      </c>
      <c r="C6" s="25">
        <f>SUM(C7:C17)</f>
        <v>4713838</v>
      </c>
      <c r="D6" s="25">
        <f>SUM(D7:D17)</f>
        <v>295957</v>
      </c>
      <c r="E6" s="25">
        <f>SUM(E7:E17)</f>
        <v>3719</v>
      </c>
      <c r="F6" s="25">
        <f>SUM(B6:E6)</f>
        <v>26743025</v>
      </c>
    </row>
    <row r="7" spans="1:6" ht="12.75">
      <c r="A7" s="14" t="s">
        <v>97</v>
      </c>
      <c r="B7" s="28">
        <v>18744270</v>
      </c>
      <c r="C7" s="29">
        <v>4713838</v>
      </c>
      <c r="D7" s="28" t="s">
        <v>12</v>
      </c>
      <c r="E7" s="29">
        <v>3719</v>
      </c>
      <c r="F7" s="28">
        <f aca="true" t="shared" si="0" ref="F7:F43">SUM(B7:E7)</f>
        <v>23461827</v>
      </c>
    </row>
    <row r="8" spans="1:6" ht="12.75">
      <c r="A8" s="14" t="s">
        <v>98</v>
      </c>
      <c r="B8" s="28">
        <v>1827370</v>
      </c>
      <c r="C8" s="28" t="s">
        <v>12</v>
      </c>
      <c r="D8" s="29">
        <v>295957</v>
      </c>
      <c r="E8" s="28" t="s">
        <v>12</v>
      </c>
      <c r="F8" s="28">
        <f t="shared" si="0"/>
        <v>2123327</v>
      </c>
    </row>
    <row r="9" spans="1:6" ht="12.75">
      <c r="A9" s="14" t="s">
        <v>15</v>
      </c>
      <c r="B9" s="28">
        <v>949063</v>
      </c>
      <c r="C9" s="28" t="s">
        <v>12</v>
      </c>
      <c r="D9" s="28" t="s">
        <v>12</v>
      </c>
      <c r="E9" s="28" t="s">
        <v>12</v>
      </c>
      <c r="F9" s="28">
        <f t="shared" si="0"/>
        <v>949063</v>
      </c>
    </row>
    <row r="10" spans="1:6" ht="12.75">
      <c r="A10" s="14" t="s">
        <v>16</v>
      </c>
      <c r="B10" s="28">
        <v>92524</v>
      </c>
      <c r="C10" s="28" t="s">
        <v>12</v>
      </c>
      <c r="D10" s="28" t="s">
        <v>12</v>
      </c>
      <c r="E10" s="28" t="s">
        <v>12</v>
      </c>
      <c r="F10" s="28">
        <f t="shared" si="0"/>
        <v>92524</v>
      </c>
    </row>
    <row r="11" spans="1:6" ht="12.75" hidden="1">
      <c r="A11" s="14" t="s">
        <v>95</v>
      </c>
      <c r="B11" s="28">
        <v>0</v>
      </c>
      <c r="C11" s="28" t="s">
        <v>12</v>
      </c>
      <c r="D11" s="28" t="s">
        <v>12</v>
      </c>
      <c r="E11" s="28" t="s">
        <v>12</v>
      </c>
      <c r="F11" s="28">
        <f t="shared" si="0"/>
        <v>0</v>
      </c>
    </row>
    <row r="12" spans="1:6" ht="12.75" hidden="1">
      <c r="A12" s="14" t="s">
        <v>94</v>
      </c>
      <c r="B12" s="28">
        <v>0</v>
      </c>
      <c r="C12" s="28" t="s">
        <v>12</v>
      </c>
      <c r="D12" s="28" t="s">
        <v>12</v>
      </c>
      <c r="E12" s="28" t="s">
        <v>12</v>
      </c>
      <c r="F12" s="28">
        <f t="shared" si="0"/>
        <v>0</v>
      </c>
    </row>
    <row r="13" spans="1:6" ht="12.75" hidden="1">
      <c r="A13" s="14" t="s">
        <v>99</v>
      </c>
      <c r="B13" s="28">
        <v>0</v>
      </c>
      <c r="C13" s="28" t="s">
        <v>12</v>
      </c>
      <c r="D13" s="28" t="s">
        <v>12</v>
      </c>
      <c r="E13" s="28" t="s">
        <v>12</v>
      </c>
      <c r="F13" s="28">
        <f t="shared" si="0"/>
        <v>0</v>
      </c>
    </row>
    <row r="14" spans="1:6" ht="12.75" hidden="1">
      <c r="A14" s="14" t="s">
        <v>100</v>
      </c>
      <c r="B14" s="28">
        <v>0</v>
      </c>
      <c r="C14" s="28" t="s">
        <v>12</v>
      </c>
      <c r="D14" s="28" t="s">
        <v>12</v>
      </c>
      <c r="E14" s="28" t="s">
        <v>12</v>
      </c>
      <c r="F14" s="28">
        <f t="shared" si="0"/>
        <v>0</v>
      </c>
    </row>
    <row r="15" spans="1:6" ht="12.75" hidden="1">
      <c r="A15" s="14" t="s">
        <v>85</v>
      </c>
      <c r="B15" s="28"/>
      <c r="C15" s="28"/>
      <c r="D15" s="28"/>
      <c r="E15" s="28"/>
      <c r="F15" s="28">
        <f t="shared" si="0"/>
        <v>0</v>
      </c>
    </row>
    <row r="16" spans="1:6" ht="12.75">
      <c r="A16" s="14" t="s">
        <v>17</v>
      </c>
      <c r="B16" s="28">
        <v>116284</v>
      </c>
      <c r="C16" s="28" t="s">
        <v>12</v>
      </c>
      <c r="D16" s="28" t="s">
        <v>12</v>
      </c>
      <c r="E16" s="28" t="s">
        <v>12</v>
      </c>
      <c r="F16" s="28">
        <f t="shared" si="0"/>
        <v>116284</v>
      </c>
    </row>
    <row r="17" spans="1:6" ht="12.75">
      <c r="A17" s="14" t="s">
        <v>24</v>
      </c>
      <c r="B17" s="28" t="s">
        <v>13</v>
      </c>
      <c r="C17" s="28" t="s">
        <v>12</v>
      </c>
      <c r="D17" s="28" t="s">
        <v>12</v>
      </c>
      <c r="E17" s="28" t="s">
        <v>12</v>
      </c>
      <c r="F17" s="28" t="s">
        <v>13</v>
      </c>
    </row>
    <row r="18" spans="1:6" ht="12.75">
      <c r="A18" s="14"/>
      <c r="B18" s="28"/>
      <c r="C18" s="28"/>
      <c r="D18" s="28"/>
      <c r="E18" s="28"/>
      <c r="F18" s="28"/>
    </row>
    <row r="19" spans="1:6" ht="12.75">
      <c r="A19" s="21" t="s">
        <v>18</v>
      </c>
      <c r="B19" s="25">
        <f>SUM(B20:B24)</f>
        <v>2511228</v>
      </c>
      <c r="C19" s="25">
        <f>SUM(C20:C24)</f>
        <v>0</v>
      </c>
      <c r="D19" s="25">
        <f>SUM(D20:D24)</f>
        <v>0</v>
      </c>
      <c r="E19" s="25">
        <f>SUM(E20:E24)</f>
        <v>0</v>
      </c>
      <c r="F19" s="25">
        <f t="shared" si="0"/>
        <v>2511228</v>
      </c>
    </row>
    <row r="20" spans="1:6" ht="12.75">
      <c r="A20" s="14" t="s">
        <v>22</v>
      </c>
      <c r="B20" s="28">
        <v>1656994</v>
      </c>
      <c r="C20" s="28" t="s">
        <v>12</v>
      </c>
      <c r="D20" s="28" t="s">
        <v>12</v>
      </c>
      <c r="E20" s="28" t="s">
        <v>12</v>
      </c>
      <c r="F20" s="28">
        <f t="shared" si="0"/>
        <v>1656994</v>
      </c>
    </row>
    <row r="21" spans="1:6" ht="12.75">
      <c r="A21" s="14" t="s">
        <v>19</v>
      </c>
      <c r="B21" s="28">
        <v>854234</v>
      </c>
      <c r="C21" s="28" t="s">
        <v>12</v>
      </c>
      <c r="D21" s="28" t="s">
        <v>12</v>
      </c>
      <c r="E21" s="28" t="s">
        <v>12</v>
      </c>
      <c r="F21" s="28">
        <f t="shared" si="0"/>
        <v>854234</v>
      </c>
    </row>
    <row r="22" spans="1:6" ht="12.75" hidden="1">
      <c r="A22" s="14" t="s">
        <v>85</v>
      </c>
      <c r="B22" s="28"/>
      <c r="C22" s="28"/>
      <c r="D22" s="28"/>
      <c r="E22" s="28"/>
      <c r="F22" s="28">
        <f t="shared" si="0"/>
        <v>0</v>
      </c>
    </row>
    <row r="23" spans="1:6" ht="12.75" hidden="1">
      <c r="A23" s="14" t="s">
        <v>85</v>
      </c>
      <c r="B23" s="28"/>
      <c r="C23" s="28"/>
      <c r="D23" s="28"/>
      <c r="E23" s="28"/>
      <c r="F23" s="28">
        <f t="shared" si="0"/>
        <v>0</v>
      </c>
    </row>
    <row r="24" spans="1:6" ht="12.75" hidden="1">
      <c r="A24" s="14" t="s">
        <v>85</v>
      </c>
      <c r="B24" s="28"/>
      <c r="C24" s="28"/>
      <c r="D24" s="28"/>
      <c r="E24" s="28"/>
      <c r="F24" s="28">
        <f t="shared" si="0"/>
        <v>0</v>
      </c>
    </row>
    <row r="25" spans="1:6" ht="12.75">
      <c r="A25" s="14"/>
      <c r="B25" s="28"/>
      <c r="C25" s="28"/>
      <c r="D25" s="28"/>
      <c r="E25" s="28"/>
      <c r="F25" s="28"/>
    </row>
    <row r="26" spans="1:6" ht="12.75">
      <c r="A26" s="21" t="s">
        <v>20</v>
      </c>
      <c r="B26" s="25">
        <f>SUM(B27:B31)</f>
        <v>825554</v>
      </c>
      <c r="C26" s="25">
        <f>SUM(C27:C31)</f>
        <v>700</v>
      </c>
      <c r="D26" s="25">
        <f>SUM(D27:D31)</f>
        <v>0</v>
      </c>
      <c r="E26" s="25">
        <f>SUM(E27:E31)</f>
        <v>0</v>
      </c>
      <c r="F26" s="25">
        <f t="shared" si="0"/>
        <v>826254</v>
      </c>
    </row>
    <row r="27" spans="1:6" ht="12.75">
      <c r="A27" s="14" t="s">
        <v>21</v>
      </c>
      <c r="B27" s="28">
        <v>9709</v>
      </c>
      <c r="C27" s="29">
        <v>700</v>
      </c>
      <c r="D27" s="28" t="s">
        <v>12</v>
      </c>
      <c r="E27" s="28" t="s">
        <v>12</v>
      </c>
      <c r="F27" s="28">
        <f t="shared" si="0"/>
        <v>10409</v>
      </c>
    </row>
    <row r="28" spans="1:6" ht="12.75">
      <c r="A28" s="14" t="s">
        <v>23</v>
      </c>
      <c r="B28" s="28">
        <v>815845</v>
      </c>
      <c r="C28" s="28" t="s">
        <v>12</v>
      </c>
      <c r="D28" s="28" t="s">
        <v>12</v>
      </c>
      <c r="E28" s="28" t="s">
        <v>12</v>
      </c>
      <c r="F28" s="28">
        <f t="shared" si="0"/>
        <v>815845</v>
      </c>
    </row>
    <row r="29" spans="1:6" ht="12.75" hidden="1">
      <c r="A29" s="14" t="s">
        <v>85</v>
      </c>
      <c r="B29" s="28"/>
      <c r="C29" s="28"/>
      <c r="D29" s="28"/>
      <c r="E29" s="28"/>
      <c r="F29" s="28">
        <f t="shared" si="0"/>
        <v>0</v>
      </c>
    </row>
    <row r="30" spans="1:6" ht="12.75" hidden="1">
      <c r="A30" s="14" t="s">
        <v>85</v>
      </c>
      <c r="B30" s="28"/>
      <c r="C30" s="28"/>
      <c r="D30" s="28"/>
      <c r="E30" s="28"/>
      <c r="F30" s="28">
        <f t="shared" si="0"/>
        <v>0</v>
      </c>
    </row>
    <row r="31" spans="1:6" ht="12.75" hidden="1">
      <c r="A31" s="14" t="s">
        <v>85</v>
      </c>
      <c r="B31" s="28"/>
      <c r="C31" s="28"/>
      <c r="D31" s="28"/>
      <c r="E31" s="28"/>
      <c r="F31" s="28">
        <f t="shared" si="0"/>
        <v>0</v>
      </c>
    </row>
    <row r="32" spans="1:6" ht="12.75">
      <c r="A32" s="14"/>
      <c r="B32" s="28"/>
      <c r="C32" s="28"/>
      <c r="D32" s="28"/>
      <c r="E32" s="28"/>
      <c r="F32" s="28"/>
    </row>
    <row r="33" spans="1:6" ht="12.75">
      <c r="A33" s="21" t="s">
        <v>25</v>
      </c>
      <c r="B33" s="25">
        <f>SUM(B34:B44)</f>
        <v>1138014</v>
      </c>
      <c r="C33" s="25">
        <f>SUM(C34:C44)</f>
        <v>114627</v>
      </c>
      <c r="D33" s="25">
        <f>SUM(D34:D44)</f>
        <v>16494</v>
      </c>
      <c r="E33" s="30">
        <f>SUM(E34:E44)</f>
        <v>0</v>
      </c>
      <c r="F33" s="25">
        <f t="shared" si="0"/>
        <v>1269135</v>
      </c>
    </row>
    <row r="34" spans="1:6" ht="12.75">
      <c r="A34" s="14" t="s">
        <v>26</v>
      </c>
      <c r="B34" s="28">
        <v>486074</v>
      </c>
      <c r="C34" s="28" t="s">
        <v>12</v>
      </c>
      <c r="D34" s="28" t="s">
        <v>12</v>
      </c>
      <c r="E34" s="28" t="s">
        <v>12</v>
      </c>
      <c r="F34" s="28">
        <f t="shared" si="0"/>
        <v>486074</v>
      </c>
    </row>
    <row r="35" spans="1:6" ht="12.75">
      <c r="A35" s="14" t="s">
        <v>27</v>
      </c>
      <c r="B35" s="28">
        <v>160334</v>
      </c>
      <c r="C35" s="29">
        <v>114627</v>
      </c>
      <c r="D35" s="29">
        <v>16494</v>
      </c>
      <c r="E35" s="28" t="s">
        <v>12</v>
      </c>
      <c r="F35" s="28">
        <f t="shared" si="0"/>
        <v>291455</v>
      </c>
    </row>
    <row r="36" spans="1:6" ht="12.75">
      <c r="A36" s="14" t="s">
        <v>28</v>
      </c>
      <c r="B36" s="28">
        <v>94786</v>
      </c>
      <c r="C36" s="28" t="s">
        <v>12</v>
      </c>
      <c r="D36" s="28" t="s">
        <v>12</v>
      </c>
      <c r="E36" s="28" t="s">
        <v>12</v>
      </c>
      <c r="F36" s="28">
        <f t="shared" si="0"/>
        <v>94786</v>
      </c>
    </row>
    <row r="37" spans="1:6" ht="12.75">
      <c r="A37" s="14" t="s">
        <v>29</v>
      </c>
      <c r="B37" s="28">
        <v>3603</v>
      </c>
      <c r="C37" s="28" t="s">
        <v>12</v>
      </c>
      <c r="D37" s="28" t="s">
        <v>12</v>
      </c>
      <c r="E37" s="28" t="s">
        <v>12</v>
      </c>
      <c r="F37" s="28">
        <f t="shared" si="0"/>
        <v>3603</v>
      </c>
    </row>
    <row r="38" spans="1:6" ht="12.75">
      <c r="A38" s="14" t="s">
        <v>30</v>
      </c>
      <c r="B38" s="28">
        <v>253787</v>
      </c>
      <c r="C38" s="28" t="s">
        <v>12</v>
      </c>
      <c r="D38" s="28" t="s">
        <v>12</v>
      </c>
      <c r="E38" s="28" t="s">
        <v>12</v>
      </c>
      <c r="F38" s="28">
        <f t="shared" si="0"/>
        <v>253787</v>
      </c>
    </row>
    <row r="39" spans="1:6" ht="12.75">
      <c r="A39" s="14" t="s">
        <v>104</v>
      </c>
      <c r="B39" s="28">
        <v>39430</v>
      </c>
      <c r="C39" s="28" t="s">
        <v>12</v>
      </c>
      <c r="D39" s="28" t="s">
        <v>12</v>
      </c>
      <c r="E39" s="28" t="s">
        <v>12</v>
      </c>
      <c r="F39" s="28">
        <f t="shared" si="0"/>
        <v>39430</v>
      </c>
    </row>
    <row r="40" spans="1:6" ht="12.75">
      <c r="A40" s="14" t="s">
        <v>105</v>
      </c>
      <c r="B40" s="28">
        <v>100000</v>
      </c>
      <c r="C40" s="28" t="s">
        <v>12</v>
      </c>
      <c r="D40" s="28" t="s">
        <v>12</v>
      </c>
      <c r="E40" s="28" t="s">
        <v>12</v>
      </c>
      <c r="F40" s="28">
        <f t="shared" si="0"/>
        <v>100000</v>
      </c>
    </row>
    <row r="41" spans="1:6" ht="12.75" hidden="1">
      <c r="A41" s="14" t="s">
        <v>85</v>
      </c>
      <c r="B41" s="28">
        <v>0</v>
      </c>
      <c r="C41" s="28"/>
      <c r="D41" s="28"/>
      <c r="E41" s="28"/>
      <c r="F41" s="28">
        <f t="shared" si="0"/>
        <v>0</v>
      </c>
    </row>
    <row r="42" spans="1:6" ht="12.75" hidden="1">
      <c r="A42" s="14" t="s">
        <v>102</v>
      </c>
      <c r="B42" s="28">
        <v>0</v>
      </c>
      <c r="C42" s="28" t="s">
        <v>12</v>
      </c>
      <c r="D42" s="28" t="s">
        <v>12</v>
      </c>
      <c r="E42" s="28" t="s">
        <v>12</v>
      </c>
      <c r="F42" s="28">
        <f t="shared" si="0"/>
        <v>0</v>
      </c>
    </row>
    <row r="43" spans="1:6" ht="12.75" hidden="1">
      <c r="A43" s="14" t="s">
        <v>101</v>
      </c>
      <c r="B43" s="28">
        <v>0</v>
      </c>
      <c r="C43" s="28" t="s">
        <v>12</v>
      </c>
      <c r="D43" s="28" t="s">
        <v>12</v>
      </c>
      <c r="E43" s="28" t="s">
        <v>12</v>
      </c>
      <c r="F43" s="28">
        <f t="shared" si="0"/>
        <v>0</v>
      </c>
    </row>
    <row r="44" spans="1:6" ht="12.75">
      <c r="A44" s="14" t="s">
        <v>31</v>
      </c>
      <c r="B44" s="28" t="s">
        <v>13</v>
      </c>
      <c r="C44" s="28" t="s">
        <v>12</v>
      </c>
      <c r="D44" s="28" t="s">
        <v>12</v>
      </c>
      <c r="E44" s="28" t="s">
        <v>12</v>
      </c>
      <c r="F44" s="28" t="s">
        <v>13</v>
      </c>
    </row>
    <row r="45" spans="1:6" ht="12.75">
      <c r="A45" s="14"/>
      <c r="B45" s="28"/>
      <c r="C45" s="28"/>
      <c r="D45" s="28"/>
      <c r="E45" s="28"/>
      <c r="F45" s="28"/>
    </row>
    <row r="46" spans="1:6" ht="12.75">
      <c r="A46" s="21" t="s">
        <v>32</v>
      </c>
      <c r="B46" s="25">
        <f>SUM(B47:B51)</f>
        <v>0</v>
      </c>
      <c r="C46" s="25">
        <f>SUM(C47:C51)</f>
        <v>0</v>
      </c>
      <c r="D46" s="25">
        <f>SUM(D47:D51)</f>
        <v>0</v>
      </c>
      <c r="E46" s="25">
        <f>SUM(E47:E51)</f>
        <v>147</v>
      </c>
      <c r="F46" s="25">
        <f>SUM(B46:E46)</f>
        <v>147</v>
      </c>
    </row>
    <row r="47" spans="1:6" ht="12.75">
      <c r="A47" s="14" t="s">
        <v>126</v>
      </c>
      <c r="B47" s="28" t="s">
        <v>12</v>
      </c>
      <c r="C47" s="28" t="s">
        <v>12</v>
      </c>
      <c r="D47" s="28" t="s">
        <v>12</v>
      </c>
      <c r="E47" s="29">
        <v>147</v>
      </c>
      <c r="F47" s="28">
        <f>SUM(B47:E47)</f>
        <v>147</v>
      </c>
    </row>
    <row r="48" spans="1:6" ht="12.75" hidden="1">
      <c r="A48" s="14" t="s">
        <v>85</v>
      </c>
      <c r="B48" s="28"/>
      <c r="C48" s="28"/>
      <c r="D48" s="28"/>
      <c r="E48" s="28"/>
      <c r="F48" s="28">
        <f>SUM(B48:E48)</f>
        <v>0</v>
      </c>
    </row>
    <row r="49" spans="1:6" ht="12.75" hidden="1">
      <c r="A49" s="14" t="s">
        <v>85</v>
      </c>
      <c r="B49" s="28"/>
      <c r="C49" s="28"/>
      <c r="D49" s="28"/>
      <c r="E49" s="28"/>
      <c r="F49" s="28">
        <f>SUM(B49:E49)</f>
        <v>0</v>
      </c>
    </row>
    <row r="50" spans="1:6" ht="12.75" hidden="1">
      <c r="A50" s="14" t="s">
        <v>85</v>
      </c>
      <c r="B50" s="28"/>
      <c r="C50" s="28"/>
      <c r="D50" s="28"/>
      <c r="E50" s="28"/>
      <c r="F50" s="28">
        <f>SUM(B50:E50)</f>
        <v>0</v>
      </c>
    </row>
    <row r="51" spans="1:6" ht="12.75">
      <c r="A51" s="14" t="s">
        <v>33</v>
      </c>
      <c r="B51" s="28" t="s">
        <v>13</v>
      </c>
      <c r="C51" s="28" t="s">
        <v>12</v>
      </c>
      <c r="D51" s="28" t="s">
        <v>12</v>
      </c>
      <c r="E51" s="28" t="s">
        <v>12</v>
      </c>
      <c r="F51" s="28" t="s">
        <v>13</v>
      </c>
    </row>
    <row r="52" spans="1:6" ht="12.75">
      <c r="A52" s="14"/>
      <c r="B52" s="28"/>
      <c r="C52" s="28"/>
      <c r="D52" s="28"/>
      <c r="E52" s="28"/>
      <c r="F52" s="28"/>
    </row>
    <row r="53" spans="1:6" ht="12.75">
      <c r="A53" s="21" t="s">
        <v>34</v>
      </c>
      <c r="B53" s="25">
        <f>SUM(B54:B59)</f>
        <v>4894</v>
      </c>
      <c r="C53" s="25">
        <f>SUM(C54:C59)</f>
        <v>250</v>
      </c>
      <c r="D53" s="25">
        <f>SUM(D54:D59)</f>
        <v>10</v>
      </c>
      <c r="E53" s="25">
        <f>SUM(E54:E59)</f>
        <v>0</v>
      </c>
      <c r="F53" s="25">
        <f aca="true" t="shared" si="1" ref="F53:F71">SUM(B53:E53)</f>
        <v>5154</v>
      </c>
    </row>
    <row r="54" spans="1:6" ht="12.75">
      <c r="A54" s="14" t="s">
        <v>35</v>
      </c>
      <c r="B54" s="28">
        <v>3055</v>
      </c>
      <c r="C54" s="29">
        <v>250</v>
      </c>
      <c r="D54" s="29">
        <v>10</v>
      </c>
      <c r="E54" s="28" t="s">
        <v>12</v>
      </c>
      <c r="F54" s="28">
        <f t="shared" si="1"/>
        <v>3315</v>
      </c>
    </row>
    <row r="55" spans="1:6" ht="12.75">
      <c r="A55" s="14" t="s">
        <v>36</v>
      </c>
      <c r="B55" s="28">
        <v>1835</v>
      </c>
      <c r="C55" s="28" t="s">
        <v>12</v>
      </c>
      <c r="D55" s="28" t="s">
        <v>12</v>
      </c>
      <c r="E55" s="28" t="s">
        <v>12</v>
      </c>
      <c r="F55" s="28">
        <f t="shared" si="1"/>
        <v>1835</v>
      </c>
    </row>
    <row r="56" spans="1:6" ht="12.75">
      <c r="A56" s="14" t="s">
        <v>37</v>
      </c>
      <c r="B56" s="28">
        <v>4</v>
      </c>
      <c r="C56" s="28" t="s">
        <v>12</v>
      </c>
      <c r="D56" s="28" t="s">
        <v>12</v>
      </c>
      <c r="E56" s="28" t="s">
        <v>12</v>
      </c>
      <c r="F56" s="28">
        <f t="shared" si="1"/>
        <v>4</v>
      </c>
    </row>
    <row r="57" spans="1:6" ht="12.75" hidden="1">
      <c r="A57" s="14" t="s">
        <v>85</v>
      </c>
      <c r="B57" s="28"/>
      <c r="C57" s="28"/>
      <c r="D57" s="28"/>
      <c r="E57" s="28"/>
      <c r="F57" s="28">
        <f t="shared" si="1"/>
        <v>0</v>
      </c>
    </row>
    <row r="58" spans="1:6" ht="12.75" hidden="1">
      <c r="A58" s="14" t="s">
        <v>85</v>
      </c>
      <c r="B58" s="28"/>
      <c r="C58" s="28"/>
      <c r="D58" s="28"/>
      <c r="E58" s="28"/>
      <c r="F58" s="28">
        <f t="shared" si="1"/>
        <v>0</v>
      </c>
    </row>
    <row r="59" spans="1:6" ht="12.75" hidden="1">
      <c r="A59" s="14" t="s">
        <v>85</v>
      </c>
      <c r="B59" s="28"/>
      <c r="C59" s="28"/>
      <c r="D59" s="28"/>
      <c r="E59" s="28"/>
      <c r="F59" s="28">
        <f t="shared" si="1"/>
        <v>0</v>
      </c>
    </row>
    <row r="60" spans="1:6" ht="12.75">
      <c r="A60" s="14"/>
      <c r="B60" s="28"/>
      <c r="C60" s="28"/>
      <c r="D60" s="28"/>
      <c r="E60" s="28"/>
      <c r="F60" s="28"/>
    </row>
    <row r="61" spans="1:6" ht="12.75">
      <c r="A61" s="21" t="s">
        <v>38</v>
      </c>
      <c r="B61" s="25">
        <f>SUM(B62:B71)</f>
        <v>333370</v>
      </c>
      <c r="C61" s="25">
        <f>SUM(C62:C71)</f>
        <v>8725</v>
      </c>
      <c r="D61" s="25">
        <f>SUM(D62:D71)</f>
        <v>110</v>
      </c>
      <c r="E61" s="25">
        <f>SUM(E62:E71)</f>
        <v>52</v>
      </c>
      <c r="F61" s="25">
        <f t="shared" si="1"/>
        <v>342257</v>
      </c>
    </row>
    <row r="62" spans="1:6" ht="12.75">
      <c r="A62" s="14" t="s">
        <v>39</v>
      </c>
      <c r="B62" s="28">
        <v>760</v>
      </c>
      <c r="C62" s="28" t="s">
        <v>12</v>
      </c>
      <c r="D62" s="28" t="s">
        <v>12</v>
      </c>
      <c r="E62" s="28" t="s">
        <v>12</v>
      </c>
      <c r="F62" s="28">
        <f t="shared" si="1"/>
        <v>760</v>
      </c>
    </row>
    <row r="63" spans="1:6" ht="12.75">
      <c r="A63" s="14" t="s">
        <v>40</v>
      </c>
      <c r="B63" s="28">
        <v>317095</v>
      </c>
      <c r="C63" s="29">
        <v>1500</v>
      </c>
      <c r="D63" s="29">
        <v>60</v>
      </c>
      <c r="E63" s="28" t="s">
        <v>12</v>
      </c>
      <c r="F63" s="28">
        <f t="shared" si="1"/>
        <v>318655</v>
      </c>
    </row>
    <row r="64" spans="1:6" ht="12.75">
      <c r="A64" s="14" t="s">
        <v>41</v>
      </c>
      <c r="B64" s="28" t="s">
        <v>12</v>
      </c>
      <c r="C64" s="29">
        <v>50</v>
      </c>
      <c r="D64" s="28" t="s">
        <v>12</v>
      </c>
      <c r="E64" s="28" t="s">
        <v>12</v>
      </c>
      <c r="F64" s="28">
        <f t="shared" si="1"/>
        <v>50</v>
      </c>
    </row>
    <row r="65" spans="1:6" ht="12.75">
      <c r="A65" s="14" t="s">
        <v>42</v>
      </c>
      <c r="B65" s="28">
        <v>3988</v>
      </c>
      <c r="C65" s="29">
        <v>2500</v>
      </c>
      <c r="D65" s="29">
        <v>50</v>
      </c>
      <c r="E65" s="28" t="s">
        <v>12</v>
      </c>
      <c r="F65" s="28">
        <f t="shared" si="1"/>
        <v>6538</v>
      </c>
    </row>
    <row r="66" spans="1:6" ht="12.75">
      <c r="A66" s="14" t="s">
        <v>43</v>
      </c>
      <c r="B66" s="28">
        <v>4355</v>
      </c>
      <c r="C66" s="28" t="s">
        <v>12</v>
      </c>
      <c r="D66" s="28" t="s">
        <v>12</v>
      </c>
      <c r="E66" s="28" t="s">
        <v>12</v>
      </c>
      <c r="F66" s="28">
        <f t="shared" si="1"/>
        <v>4355</v>
      </c>
    </row>
    <row r="67" spans="1:6" ht="12.75">
      <c r="A67" s="14" t="s">
        <v>44</v>
      </c>
      <c r="B67" s="28">
        <v>372</v>
      </c>
      <c r="C67" s="28" t="s">
        <v>12</v>
      </c>
      <c r="D67" s="28" t="s">
        <v>12</v>
      </c>
      <c r="E67" s="28" t="s">
        <v>12</v>
      </c>
      <c r="F67" s="28">
        <f t="shared" si="1"/>
        <v>372</v>
      </c>
    </row>
    <row r="68" spans="1:6" ht="12.75">
      <c r="A68" s="14" t="s">
        <v>45</v>
      </c>
      <c r="B68" s="28" t="s">
        <v>12</v>
      </c>
      <c r="C68" s="28" t="s">
        <v>12</v>
      </c>
      <c r="D68" s="28" t="s">
        <v>12</v>
      </c>
      <c r="E68" s="29">
        <v>52</v>
      </c>
      <c r="F68" s="28">
        <f t="shared" si="1"/>
        <v>52</v>
      </c>
    </row>
    <row r="69" spans="1:6" ht="12.75">
      <c r="A69" s="14" t="s">
        <v>106</v>
      </c>
      <c r="B69" s="28">
        <v>6800</v>
      </c>
      <c r="C69" s="28" t="s">
        <v>12</v>
      </c>
      <c r="D69" s="28" t="s">
        <v>12</v>
      </c>
      <c r="E69" s="28" t="s">
        <v>12</v>
      </c>
      <c r="F69" s="28">
        <f t="shared" si="1"/>
        <v>6800</v>
      </c>
    </row>
    <row r="70" spans="1:6" ht="12.75">
      <c r="A70" s="14" t="s">
        <v>119</v>
      </c>
      <c r="B70" s="28" t="s">
        <v>12</v>
      </c>
      <c r="C70" s="28">
        <v>4675</v>
      </c>
      <c r="D70" s="28" t="s">
        <v>12</v>
      </c>
      <c r="E70" s="28" t="s">
        <v>12</v>
      </c>
      <c r="F70" s="28">
        <f t="shared" si="1"/>
        <v>4675</v>
      </c>
    </row>
    <row r="71" spans="1:6" ht="12.75" hidden="1">
      <c r="A71" s="15" t="s">
        <v>85</v>
      </c>
      <c r="B71" s="31"/>
      <c r="C71" s="31"/>
      <c r="D71" s="31"/>
      <c r="E71" s="31"/>
      <c r="F71" s="28">
        <f t="shared" si="1"/>
        <v>0</v>
      </c>
    </row>
    <row r="72" spans="1:6" ht="12.75">
      <c r="A72" s="22" t="s">
        <v>46</v>
      </c>
      <c r="B72" s="32">
        <f>B6+B19+B26+B33+B46+B53+B61</f>
        <v>26542571</v>
      </c>
      <c r="C72" s="32">
        <f>C6+C19+C26+C33+C46+C53+C61</f>
        <v>4838140</v>
      </c>
      <c r="D72" s="32">
        <f>D6+D19+D26+D33+D46+D53+D61</f>
        <v>312571</v>
      </c>
      <c r="E72" s="32">
        <f>E6+E19+E26+E33+E46+E53+E61</f>
        <v>3918</v>
      </c>
      <c r="F72" s="32">
        <f>F6+F19+F26+F33+F46+F53+F61</f>
        <v>31697200</v>
      </c>
    </row>
    <row r="73" spans="1:6" ht="12.75">
      <c r="A73" s="11"/>
      <c r="B73" s="11"/>
      <c r="C73" s="11"/>
      <c r="D73" s="11"/>
      <c r="E73" s="11"/>
      <c r="F73" s="11"/>
    </row>
    <row r="74" spans="1:6" ht="12.75">
      <c r="A74" s="11" t="s">
        <v>122</v>
      </c>
      <c r="B74" s="11"/>
      <c r="C74" s="11"/>
      <c r="D74" s="11"/>
      <c r="E74" s="11"/>
      <c r="F74" s="11"/>
    </row>
    <row r="75" spans="1:6" ht="12.75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2.75">
      <c r="A78" s="11"/>
      <c r="B78" s="11"/>
      <c r="C78" s="11"/>
      <c r="D78" s="11"/>
      <c r="E78" s="11"/>
      <c r="F78" s="11"/>
    </row>
    <row r="79" spans="1:6" ht="12.75">
      <c r="A79" s="11"/>
      <c r="B79" s="11"/>
      <c r="C79" s="11"/>
      <c r="D79" s="11"/>
      <c r="E79" s="11"/>
      <c r="F79" s="11"/>
    </row>
    <row r="80" spans="1:6" ht="12.75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</sheetData>
  <sheetProtection/>
  <mergeCells count="3">
    <mergeCell ref="C3:D3"/>
    <mergeCell ref="F3:F4"/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PageLayoutView="0" workbookViewId="0" topLeftCell="A1">
      <selection activeCell="I40" sqref="I40"/>
    </sheetView>
  </sheetViews>
  <sheetFormatPr defaultColWidth="8.8515625" defaultRowHeight="12.75"/>
  <cols>
    <col min="1" max="1" width="42.7109375" style="12" customWidth="1"/>
    <col min="2" max="2" width="16.7109375" style="12" customWidth="1"/>
    <col min="3" max="4" width="10.7109375" style="12" customWidth="1"/>
    <col min="5" max="5" width="15.7109375" style="12" customWidth="1"/>
    <col min="6" max="6" width="10.7109375" style="12" customWidth="1"/>
    <col min="7" max="16384" width="8.8515625" style="12" customWidth="1"/>
  </cols>
  <sheetData>
    <row r="1" spans="1:7" ht="15.75">
      <c r="A1" s="37" t="s">
        <v>121</v>
      </c>
      <c r="B1" s="37"/>
      <c r="C1" s="37"/>
      <c r="D1" s="37"/>
      <c r="E1" s="37"/>
      <c r="F1" s="37"/>
      <c r="G1" s="2"/>
    </row>
    <row r="3" spans="1:6" ht="12.75">
      <c r="A3" s="3" t="s">
        <v>9</v>
      </c>
      <c r="B3" s="5" t="s">
        <v>6</v>
      </c>
      <c r="C3" s="38" t="s">
        <v>4</v>
      </c>
      <c r="D3" s="39"/>
      <c r="E3" s="17" t="s">
        <v>10</v>
      </c>
      <c r="F3" s="35" t="s">
        <v>0</v>
      </c>
    </row>
    <row r="4" spans="1:6" ht="12.75">
      <c r="A4" s="4" t="s">
        <v>120</v>
      </c>
      <c r="B4" s="6" t="s">
        <v>7</v>
      </c>
      <c r="C4" s="7" t="s">
        <v>5</v>
      </c>
      <c r="D4" s="8" t="s">
        <v>3</v>
      </c>
      <c r="E4" s="10" t="s">
        <v>11</v>
      </c>
      <c r="F4" s="40"/>
    </row>
    <row r="5" spans="1:6" ht="12.75">
      <c r="A5" s="18"/>
      <c r="B5" s="18"/>
      <c r="C5" s="18"/>
      <c r="D5" s="18"/>
      <c r="E5" s="18"/>
      <c r="F5" s="18"/>
    </row>
    <row r="6" spans="1:6" ht="12.75">
      <c r="A6" s="21" t="s">
        <v>47</v>
      </c>
      <c r="B6" s="21">
        <f>SUM(B7:B19)</f>
        <v>23084470</v>
      </c>
      <c r="C6" s="21">
        <f>SUM(C7:C19)</f>
        <v>4638103</v>
      </c>
      <c r="D6" s="21">
        <f>SUM(D7:D19)</f>
        <v>300588</v>
      </c>
      <c r="E6" s="21">
        <f>SUM(E7:E19)</f>
        <v>2992</v>
      </c>
      <c r="F6" s="21">
        <f>SUM(B6:E6)</f>
        <v>28026153</v>
      </c>
    </row>
    <row r="7" spans="1:6" ht="12.75">
      <c r="A7" s="14" t="s">
        <v>96</v>
      </c>
      <c r="B7" s="14">
        <v>22784618</v>
      </c>
      <c r="C7" s="27" t="s">
        <v>12</v>
      </c>
      <c r="D7" s="27" t="s">
        <v>12</v>
      </c>
      <c r="E7" s="27" t="s">
        <v>12</v>
      </c>
      <c r="F7" s="14">
        <f aca="true" t="shared" si="0" ref="F7:F62">SUM(B7:E7)</f>
        <v>22784618</v>
      </c>
    </row>
    <row r="8" spans="1:6" ht="12.75">
      <c r="A8" s="14" t="s">
        <v>107</v>
      </c>
      <c r="B8" s="14">
        <v>299852</v>
      </c>
      <c r="C8" s="27" t="s">
        <v>12</v>
      </c>
      <c r="D8" s="27" t="s">
        <v>12</v>
      </c>
      <c r="E8" s="27" t="s">
        <v>12</v>
      </c>
      <c r="F8" s="14">
        <f t="shared" si="0"/>
        <v>299852</v>
      </c>
    </row>
    <row r="9" spans="1:6" ht="12.75" hidden="1">
      <c r="A9" s="14" t="s">
        <v>103</v>
      </c>
      <c r="B9" s="14">
        <v>0</v>
      </c>
      <c r="C9" s="27" t="s">
        <v>12</v>
      </c>
      <c r="D9" s="27" t="s">
        <v>12</v>
      </c>
      <c r="E9" s="27" t="s">
        <v>12</v>
      </c>
      <c r="F9" s="14">
        <f t="shared" si="0"/>
        <v>0</v>
      </c>
    </row>
    <row r="10" spans="1:6" ht="12.75">
      <c r="A10" s="14" t="s">
        <v>48</v>
      </c>
      <c r="B10" s="27" t="s">
        <v>12</v>
      </c>
      <c r="C10" s="20">
        <v>1228265</v>
      </c>
      <c r="D10" s="20">
        <v>64063</v>
      </c>
      <c r="E10" s="27" t="s">
        <v>12</v>
      </c>
      <c r="F10" s="14">
        <f t="shared" si="0"/>
        <v>1292328</v>
      </c>
    </row>
    <row r="11" spans="1:6" ht="12.75">
      <c r="A11" s="14" t="s">
        <v>49</v>
      </c>
      <c r="B11" s="27" t="s">
        <v>12</v>
      </c>
      <c r="C11" s="20">
        <v>526158</v>
      </c>
      <c r="D11" s="20">
        <v>16437</v>
      </c>
      <c r="E11" s="27" t="s">
        <v>12</v>
      </c>
      <c r="F11" s="14">
        <f t="shared" si="0"/>
        <v>542595</v>
      </c>
    </row>
    <row r="12" spans="1:6" ht="12.75">
      <c r="A12" s="14" t="s">
        <v>50</v>
      </c>
      <c r="B12" s="27" t="s">
        <v>12</v>
      </c>
      <c r="C12" s="20">
        <v>2877051</v>
      </c>
      <c r="D12" s="20">
        <v>220088</v>
      </c>
      <c r="E12" s="27" t="s">
        <v>12</v>
      </c>
      <c r="F12" s="14">
        <f t="shared" si="0"/>
        <v>3097139</v>
      </c>
    </row>
    <row r="13" spans="1:6" ht="12.75">
      <c r="A13" s="14" t="s">
        <v>51</v>
      </c>
      <c r="B13" s="27" t="s">
        <v>12</v>
      </c>
      <c r="C13" s="20">
        <v>6629</v>
      </c>
      <c r="D13" s="27" t="s">
        <v>12</v>
      </c>
      <c r="E13" s="27" t="s">
        <v>12</v>
      </c>
      <c r="F13" s="14">
        <f t="shared" si="0"/>
        <v>6629</v>
      </c>
    </row>
    <row r="14" spans="1:6" ht="12.75">
      <c r="A14" s="14" t="s">
        <v>53</v>
      </c>
      <c r="B14" s="27" t="s">
        <v>12</v>
      </c>
      <c r="C14" s="27" t="s">
        <v>12</v>
      </c>
      <c r="D14" s="27" t="s">
        <v>12</v>
      </c>
      <c r="E14" s="20">
        <v>2693</v>
      </c>
      <c r="F14" s="14">
        <f>SUM(B14:E14)</f>
        <v>2693</v>
      </c>
    </row>
    <row r="15" spans="1:6" ht="12.75">
      <c r="A15" s="14" t="s">
        <v>54</v>
      </c>
      <c r="B15" s="27" t="s">
        <v>12</v>
      </c>
      <c r="C15" s="27" t="s">
        <v>12</v>
      </c>
      <c r="D15" s="27" t="s">
        <v>12</v>
      </c>
      <c r="E15" s="20">
        <v>133</v>
      </c>
      <c r="F15" s="14">
        <f t="shared" si="0"/>
        <v>133</v>
      </c>
    </row>
    <row r="16" spans="1:6" ht="12.75">
      <c r="A16" s="14" t="s">
        <v>52</v>
      </c>
      <c r="B16" s="27" t="s">
        <v>12</v>
      </c>
      <c r="C16" s="27" t="s">
        <v>12</v>
      </c>
      <c r="D16" s="27" t="s">
        <v>12</v>
      </c>
      <c r="E16" s="20">
        <v>166</v>
      </c>
      <c r="F16" s="14">
        <f>SUM(B16:E16)</f>
        <v>166</v>
      </c>
    </row>
    <row r="17" spans="1:6" ht="12.75" hidden="1">
      <c r="A17" s="14" t="s">
        <v>85</v>
      </c>
      <c r="B17" s="27"/>
      <c r="C17" s="27"/>
      <c r="D17" s="27"/>
      <c r="E17" s="14"/>
      <c r="F17" s="14">
        <f t="shared" si="0"/>
        <v>0</v>
      </c>
    </row>
    <row r="18" spans="1:6" ht="12.75" hidden="1">
      <c r="A18" s="14" t="s">
        <v>85</v>
      </c>
      <c r="B18" s="27"/>
      <c r="C18" s="27"/>
      <c r="D18" s="27"/>
      <c r="E18" s="14"/>
      <c r="F18" s="14">
        <f t="shared" si="0"/>
        <v>0</v>
      </c>
    </row>
    <row r="19" spans="1:6" ht="12.75" hidden="1">
      <c r="A19" s="14" t="s">
        <v>85</v>
      </c>
      <c r="B19" s="27"/>
      <c r="C19" s="27"/>
      <c r="D19" s="27"/>
      <c r="E19" s="14"/>
      <c r="F19" s="14">
        <f t="shared" si="0"/>
        <v>0</v>
      </c>
    </row>
    <row r="20" spans="1:6" ht="12.75">
      <c r="A20" s="14"/>
      <c r="B20" s="14"/>
      <c r="C20" s="14"/>
      <c r="D20" s="14"/>
      <c r="E20" s="14"/>
      <c r="F20" s="14"/>
    </row>
    <row r="21" spans="1:6" ht="12.75">
      <c r="A21" s="21" t="s">
        <v>55</v>
      </c>
      <c r="B21" s="21">
        <f>SUM(B22:B31)</f>
        <v>861338</v>
      </c>
      <c r="C21" s="21">
        <f>SUM(C22:C31)</f>
        <v>178774</v>
      </c>
      <c r="D21" s="21">
        <f>SUM(D22:D31)</f>
        <v>10736</v>
      </c>
      <c r="E21" s="21">
        <f>SUM(E22:E31)</f>
        <v>0</v>
      </c>
      <c r="F21" s="21">
        <f t="shared" si="0"/>
        <v>1050848</v>
      </c>
    </row>
    <row r="22" spans="1:6" ht="12.75">
      <c r="A22" s="14" t="s">
        <v>56</v>
      </c>
      <c r="B22" s="14">
        <v>817262</v>
      </c>
      <c r="C22" s="20">
        <v>156385</v>
      </c>
      <c r="D22" s="20">
        <v>10309</v>
      </c>
      <c r="E22" s="27" t="s">
        <v>12</v>
      </c>
      <c r="F22" s="14">
        <f t="shared" si="0"/>
        <v>983956</v>
      </c>
    </row>
    <row r="23" spans="1:6" ht="12.75">
      <c r="A23" s="14" t="s">
        <v>123</v>
      </c>
      <c r="B23" s="14">
        <v>16690</v>
      </c>
      <c r="C23" s="27" t="s">
        <v>12</v>
      </c>
      <c r="D23" s="27" t="s">
        <v>12</v>
      </c>
      <c r="E23" s="27" t="s">
        <v>12</v>
      </c>
      <c r="F23" s="14">
        <f t="shared" si="0"/>
        <v>16690</v>
      </c>
    </row>
    <row r="24" spans="1:6" ht="12.75">
      <c r="A24" s="14" t="s">
        <v>124</v>
      </c>
      <c r="B24" s="14">
        <v>15494</v>
      </c>
      <c r="C24" s="20">
        <v>3007</v>
      </c>
      <c r="D24" s="20">
        <v>198</v>
      </c>
      <c r="E24" s="27" t="s">
        <v>12</v>
      </c>
      <c r="F24" s="14">
        <f t="shared" si="0"/>
        <v>18699</v>
      </c>
    </row>
    <row r="25" spans="1:6" ht="12.75">
      <c r="A25" s="14" t="s">
        <v>57</v>
      </c>
      <c r="B25" s="14"/>
      <c r="C25" s="14"/>
      <c r="D25" s="14"/>
      <c r="E25" s="27"/>
      <c r="F25" s="14"/>
    </row>
    <row r="26" spans="1:6" ht="12.75">
      <c r="A26" s="14" t="s">
        <v>89</v>
      </c>
      <c r="B26" s="14">
        <v>612</v>
      </c>
      <c r="C26" s="20">
        <v>40</v>
      </c>
      <c r="D26" s="20">
        <v>2</v>
      </c>
      <c r="E26" s="27" t="s">
        <v>12</v>
      </c>
      <c r="F26" s="14">
        <f t="shared" si="0"/>
        <v>654</v>
      </c>
    </row>
    <row r="27" spans="1:6" ht="12.75">
      <c r="A27" s="14" t="s">
        <v>90</v>
      </c>
      <c r="B27" s="14">
        <v>10520</v>
      </c>
      <c r="C27" s="20">
        <v>19342</v>
      </c>
      <c r="D27" s="20">
        <v>227</v>
      </c>
      <c r="E27" s="27" t="s">
        <v>12</v>
      </c>
      <c r="F27" s="14">
        <f t="shared" si="0"/>
        <v>30089</v>
      </c>
    </row>
    <row r="28" spans="1:6" ht="12.75">
      <c r="A28" s="14" t="s">
        <v>117</v>
      </c>
      <c r="B28" s="14">
        <v>760</v>
      </c>
      <c r="C28" s="27" t="s">
        <v>12</v>
      </c>
      <c r="D28" s="27" t="s">
        <v>12</v>
      </c>
      <c r="E28" s="27" t="s">
        <v>12</v>
      </c>
      <c r="F28" s="14">
        <f t="shared" si="0"/>
        <v>760</v>
      </c>
    </row>
    <row r="29" spans="1:6" ht="12.75" hidden="1">
      <c r="A29" s="14" t="s">
        <v>85</v>
      </c>
      <c r="B29" s="27"/>
      <c r="C29" s="27"/>
      <c r="D29" s="27"/>
      <c r="E29" s="27"/>
      <c r="F29" s="14">
        <f t="shared" si="0"/>
        <v>0</v>
      </c>
    </row>
    <row r="30" spans="1:6" ht="12.75" hidden="1">
      <c r="A30" s="14" t="s">
        <v>85</v>
      </c>
      <c r="B30" s="27"/>
      <c r="C30" s="27"/>
      <c r="D30" s="27"/>
      <c r="E30" s="27"/>
      <c r="F30" s="14">
        <f t="shared" si="0"/>
        <v>0</v>
      </c>
    </row>
    <row r="31" spans="1:6" ht="12.75" hidden="1">
      <c r="A31" s="14" t="s">
        <v>85</v>
      </c>
      <c r="B31" s="27"/>
      <c r="C31" s="27"/>
      <c r="D31" s="27"/>
      <c r="E31" s="27"/>
      <c r="F31" s="14">
        <f t="shared" si="0"/>
        <v>0</v>
      </c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21" t="s">
        <v>58</v>
      </c>
      <c r="B33" s="21">
        <f>SUM(B34:B55)</f>
        <v>494533</v>
      </c>
      <c r="C33" s="21">
        <f>SUM(C34:C55)</f>
        <v>17643</v>
      </c>
      <c r="D33" s="21">
        <f>SUM(D34:D55)</f>
        <v>1177</v>
      </c>
      <c r="E33" s="21">
        <f>SUM(E34:E55)</f>
        <v>820</v>
      </c>
      <c r="F33" s="21">
        <f t="shared" si="0"/>
        <v>514173</v>
      </c>
    </row>
    <row r="34" spans="1:6" ht="12.75">
      <c r="A34" s="14" t="s">
        <v>125</v>
      </c>
      <c r="B34" s="14"/>
      <c r="C34" s="14"/>
      <c r="D34" s="14"/>
      <c r="E34" s="14"/>
      <c r="F34" s="14"/>
    </row>
    <row r="35" spans="1:6" ht="12.75">
      <c r="A35" s="19" t="s">
        <v>91</v>
      </c>
      <c r="B35" s="14">
        <v>98384</v>
      </c>
      <c r="C35" s="20">
        <v>17621</v>
      </c>
      <c r="D35" s="20">
        <v>1175</v>
      </c>
      <c r="E35" s="20">
        <v>820</v>
      </c>
      <c r="F35" s="14">
        <f t="shared" si="0"/>
        <v>118000</v>
      </c>
    </row>
    <row r="36" spans="1:6" ht="12.75">
      <c r="A36" s="16" t="s">
        <v>92</v>
      </c>
      <c r="B36" s="14">
        <v>123</v>
      </c>
      <c r="C36" s="20">
        <v>22</v>
      </c>
      <c r="D36" s="20">
        <v>2</v>
      </c>
      <c r="E36" s="27" t="s">
        <v>12</v>
      </c>
      <c r="F36" s="14">
        <f t="shared" si="0"/>
        <v>147</v>
      </c>
    </row>
    <row r="37" spans="1:6" ht="12.75">
      <c r="A37" s="14" t="s">
        <v>59</v>
      </c>
      <c r="B37" s="14">
        <v>1552</v>
      </c>
      <c r="C37" s="27" t="s">
        <v>12</v>
      </c>
      <c r="D37" s="27" t="s">
        <v>12</v>
      </c>
      <c r="E37" s="27" t="s">
        <v>12</v>
      </c>
      <c r="F37" s="14">
        <f t="shared" si="0"/>
        <v>1552</v>
      </c>
    </row>
    <row r="38" spans="1:6" ht="12.75">
      <c r="A38" s="14" t="s">
        <v>60</v>
      </c>
      <c r="B38" s="14">
        <v>159774</v>
      </c>
      <c r="C38" s="27" t="s">
        <v>12</v>
      </c>
      <c r="D38" s="27" t="s">
        <v>12</v>
      </c>
      <c r="E38" s="27" t="s">
        <v>12</v>
      </c>
      <c r="F38" s="14">
        <f t="shared" si="0"/>
        <v>159774</v>
      </c>
    </row>
    <row r="39" spans="1:6" ht="12.75">
      <c r="A39" s="14" t="s">
        <v>61</v>
      </c>
      <c r="B39" s="14">
        <v>14242</v>
      </c>
      <c r="C39" s="27" t="s">
        <v>12</v>
      </c>
      <c r="D39" s="27" t="s">
        <v>12</v>
      </c>
      <c r="E39" s="27" t="s">
        <v>12</v>
      </c>
      <c r="F39" s="14">
        <f t="shared" si="0"/>
        <v>14242</v>
      </c>
    </row>
    <row r="40" spans="1:6" ht="12.75">
      <c r="A40" s="14" t="s">
        <v>77</v>
      </c>
      <c r="B40" s="14">
        <v>66361</v>
      </c>
      <c r="C40" s="27" t="s">
        <v>12</v>
      </c>
      <c r="D40" s="27" t="s">
        <v>12</v>
      </c>
      <c r="E40" s="27" t="s">
        <v>12</v>
      </c>
      <c r="F40" s="14">
        <f t="shared" si="0"/>
        <v>66361</v>
      </c>
    </row>
    <row r="41" spans="1:6" ht="12.75">
      <c r="A41" s="14" t="s">
        <v>78</v>
      </c>
      <c r="B41" s="14">
        <v>2000</v>
      </c>
      <c r="C41" s="27" t="s">
        <v>12</v>
      </c>
      <c r="D41" s="27" t="s">
        <v>12</v>
      </c>
      <c r="E41" s="27" t="s">
        <v>12</v>
      </c>
      <c r="F41" s="14">
        <f t="shared" si="0"/>
        <v>2000</v>
      </c>
    </row>
    <row r="42" spans="1:6" ht="12.75">
      <c r="A42" s="14" t="s">
        <v>62</v>
      </c>
      <c r="B42" s="14">
        <v>6971</v>
      </c>
      <c r="C42" s="27" t="s">
        <v>12</v>
      </c>
      <c r="D42" s="27" t="s">
        <v>12</v>
      </c>
      <c r="E42" s="27" t="s">
        <v>12</v>
      </c>
      <c r="F42" s="14">
        <f t="shared" si="0"/>
        <v>6971</v>
      </c>
    </row>
    <row r="43" spans="1:6" ht="12.75">
      <c r="A43" s="14" t="s">
        <v>79</v>
      </c>
      <c r="B43" s="14">
        <v>100</v>
      </c>
      <c r="C43" s="27" t="s">
        <v>12</v>
      </c>
      <c r="D43" s="27" t="s">
        <v>12</v>
      </c>
      <c r="E43" s="27" t="s">
        <v>12</v>
      </c>
      <c r="F43" s="14">
        <f t="shared" si="0"/>
        <v>100</v>
      </c>
    </row>
    <row r="44" spans="1:6" ht="12.75">
      <c r="A44" s="14" t="s">
        <v>63</v>
      </c>
      <c r="B44" s="14">
        <v>2000</v>
      </c>
      <c r="C44" s="27" t="s">
        <v>12</v>
      </c>
      <c r="D44" s="27" t="s">
        <v>12</v>
      </c>
      <c r="E44" s="27" t="s">
        <v>12</v>
      </c>
      <c r="F44" s="14">
        <f t="shared" si="0"/>
        <v>2000</v>
      </c>
    </row>
    <row r="45" spans="1:6" ht="12.75">
      <c r="A45" s="14" t="s">
        <v>64</v>
      </c>
      <c r="B45" s="14">
        <v>127355</v>
      </c>
      <c r="C45" s="27" t="s">
        <v>12</v>
      </c>
      <c r="D45" s="27" t="s">
        <v>12</v>
      </c>
      <c r="E45" s="27" t="s">
        <v>12</v>
      </c>
      <c r="F45" s="14">
        <f t="shared" si="0"/>
        <v>127355</v>
      </c>
    </row>
    <row r="46" spans="1:6" ht="12.75">
      <c r="A46" s="14" t="s">
        <v>80</v>
      </c>
      <c r="B46" s="14">
        <v>160</v>
      </c>
      <c r="C46" s="27" t="s">
        <v>12</v>
      </c>
      <c r="D46" s="27" t="s">
        <v>12</v>
      </c>
      <c r="E46" s="27" t="s">
        <v>12</v>
      </c>
      <c r="F46" s="14">
        <f t="shared" si="0"/>
        <v>160</v>
      </c>
    </row>
    <row r="47" spans="1:6" ht="12.75">
      <c r="A47" s="14" t="s">
        <v>128</v>
      </c>
      <c r="B47" s="14">
        <f>3650</f>
        <v>3650</v>
      </c>
      <c r="C47" s="27" t="s">
        <v>12</v>
      </c>
      <c r="D47" s="27" t="s">
        <v>12</v>
      </c>
      <c r="E47" s="27" t="s">
        <v>12</v>
      </c>
      <c r="F47" s="14">
        <f t="shared" si="0"/>
        <v>3650</v>
      </c>
    </row>
    <row r="48" spans="1:6" ht="12.75">
      <c r="A48" s="14" t="s">
        <v>118</v>
      </c>
      <c r="B48" s="14">
        <f>8550</f>
        <v>8550</v>
      </c>
      <c r="C48" s="27" t="s">
        <v>12</v>
      </c>
      <c r="D48" s="27" t="s">
        <v>12</v>
      </c>
      <c r="E48" s="27" t="s">
        <v>12</v>
      </c>
      <c r="F48" s="14">
        <f t="shared" si="0"/>
        <v>8550</v>
      </c>
    </row>
    <row r="49" spans="1:6" ht="12.75">
      <c r="A49" s="14" t="s">
        <v>81</v>
      </c>
      <c r="B49" s="14">
        <v>1200</v>
      </c>
      <c r="C49" s="27" t="s">
        <v>12</v>
      </c>
      <c r="D49" s="27" t="s">
        <v>12</v>
      </c>
      <c r="E49" s="27" t="s">
        <v>12</v>
      </c>
      <c r="F49" s="14">
        <f t="shared" si="0"/>
        <v>1200</v>
      </c>
    </row>
    <row r="50" spans="1:6" ht="12.75">
      <c r="A50" s="14" t="s">
        <v>65</v>
      </c>
      <c r="B50" s="14">
        <v>92</v>
      </c>
      <c r="C50" s="27" t="s">
        <v>12</v>
      </c>
      <c r="D50" s="27" t="s">
        <v>12</v>
      </c>
      <c r="E50" s="27" t="s">
        <v>12</v>
      </c>
      <c r="F50" s="14">
        <f t="shared" si="0"/>
        <v>92</v>
      </c>
    </row>
    <row r="51" spans="1:6" ht="12.75">
      <c r="A51" s="14" t="s">
        <v>116</v>
      </c>
      <c r="B51" s="14">
        <v>5</v>
      </c>
      <c r="C51" s="27" t="s">
        <v>12</v>
      </c>
      <c r="D51" s="27" t="s">
        <v>12</v>
      </c>
      <c r="E51" s="27" t="s">
        <v>12</v>
      </c>
      <c r="F51" s="14">
        <f t="shared" si="0"/>
        <v>5</v>
      </c>
    </row>
    <row r="52" spans="1:6" ht="12.75">
      <c r="A52" s="14" t="s">
        <v>109</v>
      </c>
      <c r="B52" s="14">
        <v>2014</v>
      </c>
      <c r="C52" s="27" t="s">
        <v>12</v>
      </c>
      <c r="D52" s="27" t="s">
        <v>12</v>
      </c>
      <c r="E52" s="27" t="s">
        <v>12</v>
      </c>
      <c r="F52" s="14">
        <f t="shared" si="0"/>
        <v>2014</v>
      </c>
    </row>
    <row r="53" spans="1:6" ht="12.75" hidden="1">
      <c r="A53" s="14" t="s">
        <v>85</v>
      </c>
      <c r="B53" s="14"/>
      <c r="C53" s="27"/>
      <c r="D53" s="27"/>
      <c r="E53" s="27"/>
      <c r="F53" s="14">
        <f t="shared" si="0"/>
        <v>0</v>
      </c>
    </row>
    <row r="54" spans="1:6" ht="12.75" hidden="1">
      <c r="A54" s="14" t="s">
        <v>101</v>
      </c>
      <c r="B54" s="14"/>
      <c r="C54" s="27" t="s">
        <v>12</v>
      </c>
      <c r="D54" s="27" t="s">
        <v>12</v>
      </c>
      <c r="E54" s="27" t="s">
        <v>12</v>
      </c>
      <c r="F54" s="14">
        <f t="shared" si="0"/>
        <v>0</v>
      </c>
    </row>
    <row r="55" spans="1:6" ht="12.75">
      <c r="A55" s="14" t="s">
        <v>82</v>
      </c>
      <c r="B55" s="28" t="s">
        <v>13</v>
      </c>
      <c r="C55" s="28" t="s">
        <v>12</v>
      </c>
      <c r="D55" s="28" t="s">
        <v>12</v>
      </c>
      <c r="E55" s="28" t="s">
        <v>12</v>
      </c>
      <c r="F55" s="28" t="s">
        <v>13</v>
      </c>
    </row>
    <row r="56" spans="1:6" ht="12.75">
      <c r="A56" s="14"/>
      <c r="B56" s="28"/>
      <c r="C56" s="28"/>
      <c r="D56" s="28"/>
      <c r="E56" s="28"/>
      <c r="F56" s="28"/>
    </row>
    <row r="57" spans="1:6" ht="12.75">
      <c r="A57" s="21" t="s">
        <v>114</v>
      </c>
      <c r="B57" s="25">
        <f>SUM(B58:B63)</f>
        <v>1656994</v>
      </c>
      <c r="C57" s="25">
        <f>SUM(C58:C63)</f>
        <v>0</v>
      </c>
      <c r="D57" s="25">
        <f>SUM(D58:D63)</f>
        <v>0</v>
      </c>
      <c r="E57" s="25">
        <f>SUM(E58:E63)</f>
        <v>0</v>
      </c>
      <c r="F57" s="25">
        <f t="shared" si="0"/>
        <v>1656994</v>
      </c>
    </row>
    <row r="58" spans="1:6" ht="12.75">
      <c r="A58" s="14" t="s">
        <v>66</v>
      </c>
      <c r="B58" s="28">
        <v>1656994</v>
      </c>
      <c r="C58" s="28" t="s">
        <v>12</v>
      </c>
      <c r="D58" s="28" t="s">
        <v>12</v>
      </c>
      <c r="E58" s="28" t="s">
        <v>12</v>
      </c>
      <c r="F58" s="28">
        <f t="shared" si="0"/>
        <v>1656994</v>
      </c>
    </row>
    <row r="59" spans="1:6" ht="12.75">
      <c r="A59" s="14" t="s">
        <v>127</v>
      </c>
      <c r="B59" s="28"/>
      <c r="C59" s="28"/>
      <c r="D59" s="28"/>
      <c r="E59" s="28"/>
      <c r="F59" s="28"/>
    </row>
    <row r="60" spans="1:6" ht="12.75" hidden="1">
      <c r="A60" s="14" t="s">
        <v>85</v>
      </c>
      <c r="B60" s="28"/>
      <c r="C60" s="28"/>
      <c r="D60" s="28"/>
      <c r="E60" s="28"/>
      <c r="F60" s="28">
        <f t="shared" si="0"/>
        <v>0</v>
      </c>
    </row>
    <row r="61" spans="1:6" ht="12.75" hidden="1">
      <c r="A61" s="14" t="s">
        <v>85</v>
      </c>
      <c r="B61" s="28"/>
      <c r="C61" s="28"/>
      <c r="D61" s="28"/>
      <c r="E61" s="28"/>
      <c r="F61" s="28">
        <f t="shared" si="0"/>
        <v>0</v>
      </c>
    </row>
    <row r="62" spans="1:6" ht="12.75" hidden="1">
      <c r="A62" s="14" t="s">
        <v>85</v>
      </c>
      <c r="B62" s="28"/>
      <c r="C62" s="28"/>
      <c r="D62" s="28"/>
      <c r="E62" s="28"/>
      <c r="F62" s="28">
        <f t="shared" si="0"/>
        <v>0</v>
      </c>
    </row>
    <row r="63" spans="1:6" ht="12.75">
      <c r="A63" s="16" t="s">
        <v>24</v>
      </c>
      <c r="B63" s="28" t="s">
        <v>13</v>
      </c>
      <c r="C63" s="28" t="s">
        <v>12</v>
      </c>
      <c r="D63" s="28" t="s">
        <v>12</v>
      </c>
      <c r="E63" s="28" t="s">
        <v>12</v>
      </c>
      <c r="F63" s="28" t="s">
        <v>13</v>
      </c>
    </row>
    <row r="64" spans="1:6" ht="12.75">
      <c r="A64" s="16"/>
      <c r="B64" s="28"/>
      <c r="C64" s="28"/>
      <c r="D64" s="28"/>
      <c r="E64" s="28"/>
      <c r="F64" s="28"/>
    </row>
    <row r="65" spans="1:6" ht="12.75">
      <c r="A65" s="21" t="s">
        <v>32</v>
      </c>
      <c r="B65" s="25">
        <f>SUM(B66:B74)</f>
        <v>0</v>
      </c>
      <c r="C65" s="25">
        <f>SUM(C66:C74)</f>
        <v>0</v>
      </c>
      <c r="D65" s="25">
        <f>SUM(D66:D74)</f>
        <v>0</v>
      </c>
      <c r="E65" s="25">
        <f>SUM(E66:E74)</f>
        <v>70</v>
      </c>
      <c r="F65" s="25">
        <f>SUM(B65:E65)</f>
        <v>70</v>
      </c>
    </row>
    <row r="66" spans="1:6" ht="12.75">
      <c r="A66" s="14" t="s">
        <v>126</v>
      </c>
      <c r="B66" s="28" t="s">
        <v>12</v>
      </c>
      <c r="C66" s="28" t="s">
        <v>12</v>
      </c>
      <c r="D66" s="28" t="s">
        <v>12</v>
      </c>
      <c r="E66" s="29">
        <v>70</v>
      </c>
      <c r="F66" s="28">
        <f>SUM(B66:E66)</f>
        <v>70</v>
      </c>
    </row>
    <row r="67" spans="1:6" ht="12.75" hidden="1">
      <c r="A67" s="14" t="s">
        <v>85</v>
      </c>
      <c r="B67" s="28"/>
      <c r="C67" s="28"/>
      <c r="D67" s="28"/>
      <c r="E67" s="28"/>
      <c r="F67" s="28">
        <f>SUM(B67:E67)</f>
        <v>0</v>
      </c>
    </row>
    <row r="68" spans="1:6" ht="12.75" hidden="1">
      <c r="A68" s="14" t="s">
        <v>85</v>
      </c>
      <c r="B68" s="28"/>
      <c r="C68" s="28"/>
      <c r="D68" s="28"/>
      <c r="E68" s="28"/>
      <c r="F68" s="28">
        <f>SUM(B68:E68)</f>
        <v>0</v>
      </c>
    </row>
    <row r="69" spans="1:6" ht="12.75" hidden="1">
      <c r="A69" s="14" t="s">
        <v>85</v>
      </c>
      <c r="B69" s="28"/>
      <c r="C69" s="28"/>
      <c r="D69" s="28"/>
      <c r="E69" s="28"/>
      <c r="F69" s="28">
        <f>SUM(B69:E69)</f>
        <v>0</v>
      </c>
    </row>
    <row r="70" spans="1:6" ht="12.75" hidden="1">
      <c r="A70" s="14" t="s">
        <v>67</v>
      </c>
      <c r="B70" s="28" t="s">
        <v>13</v>
      </c>
      <c r="C70" s="28" t="s">
        <v>12</v>
      </c>
      <c r="D70" s="28" t="s">
        <v>12</v>
      </c>
      <c r="E70" s="28" t="s">
        <v>12</v>
      </c>
      <c r="F70" s="28" t="s">
        <v>13</v>
      </c>
    </row>
    <row r="71" spans="1:6" ht="12.75" hidden="1">
      <c r="A71" s="14" t="s">
        <v>68</v>
      </c>
      <c r="B71" s="28" t="s">
        <v>13</v>
      </c>
      <c r="C71" s="28" t="s">
        <v>12</v>
      </c>
      <c r="D71" s="28" t="s">
        <v>12</v>
      </c>
      <c r="E71" s="28" t="s">
        <v>12</v>
      </c>
      <c r="F71" s="28" t="s">
        <v>13</v>
      </c>
    </row>
    <row r="72" spans="1:6" ht="12.75" hidden="1">
      <c r="A72" s="14" t="s">
        <v>69</v>
      </c>
      <c r="B72" s="28" t="s">
        <v>13</v>
      </c>
      <c r="C72" s="28" t="s">
        <v>12</v>
      </c>
      <c r="D72" s="28" t="s">
        <v>12</v>
      </c>
      <c r="E72" s="28" t="s">
        <v>12</v>
      </c>
      <c r="F72" s="28" t="s">
        <v>13</v>
      </c>
    </row>
    <row r="73" spans="1:6" ht="12.75">
      <c r="A73" s="14" t="s">
        <v>83</v>
      </c>
      <c r="B73" s="28" t="s">
        <v>13</v>
      </c>
      <c r="C73" s="28" t="s">
        <v>12</v>
      </c>
      <c r="D73" s="28" t="s">
        <v>12</v>
      </c>
      <c r="E73" s="28" t="s">
        <v>12</v>
      </c>
      <c r="F73" s="28" t="s">
        <v>13</v>
      </c>
    </row>
    <row r="74" spans="1:6" ht="12.75">
      <c r="A74" s="14" t="s">
        <v>84</v>
      </c>
      <c r="B74" s="28" t="s">
        <v>13</v>
      </c>
      <c r="C74" s="28" t="s">
        <v>12</v>
      </c>
      <c r="D74" s="28" t="s">
        <v>12</v>
      </c>
      <c r="E74" s="28" t="s">
        <v>12</v>
      </c>
      <c r="F74" s="28" t="s">
        <v>13</v>
      </c>
    </row>
    <row r="75" spans="1:6" ht="12.75">
      <c r="A75" s="14"/>
      <c r="B75" s="28"/>
      <c r="C75" s="28"/>
      <c r="D75" s="28"/>
      <c r="E75" s="28"/>
      <c r="F75" s="28"/>
    </row>
    <row r="76" spans="1:6" ht="12.75">
      <c r="A76" s="21" t="s">
        <v>38</v>
      </c>
      <c r="B76" s="25">
        <f>SUM(B77:B95)</f>
        <v>445236</v>
      </c>
      <c r="C76" s="25">
        <f>SUM(C77:C95)</f>
        <v>3620</v>
      </c>
      <c r="D76" s="25">
        <f>SUM(D77:D95)</f>
        <v>70</v>
      </c>
      <c r="E76" s="25">
        <f>SUM(E77:E95)</f>
        <v>36</v>
      </c>
      <c r="F76" s="25">
        <f>SUM(B76:E76)</f>
        <v>448962</v>
      </c>
    </row>
    <row r="77" spans="1:6" ht="12.75">
      <c r="A77" s="14" t="s">
        <v>40</v>
      </c>
      <c r="B77" s="28">
        <v>599621</v>
      </c>
      <c r="C77" s="29">
        <v>500</v>
      </c>
      <c r="D77" s="29">
        <v>20</v>
      </c>
      <c r="E77" s="28" t="s">
        <v>12</v>
      </c>
      <c r="F77" s="28">
        <f>SUM(B77:E77)</f>
        <v>600141</v>
      </c>
    </row>
    <row r="78" spans="1:6" ht="12.75">
      <c r="A78" s="14" t="s">
        <v>115</v>
      </c>
      <c r="B78" s="28">
        <v>-30000</v>
      </c>
      <c r="C78" s="28" t="s">
        <v>12</v>
      </c>
      <c r="D78" s="28" t="s">
        <v>12</v>
      </c>
      <c r="E78" s="28" t="s">
        <v>12</v>
      </c>
      <c r="F78" s="28">
        <f>SUM(B78:E78)</f>
        <v>-30000</v>
      </c>
    </row>
    <row r="79" spans="1:6" ht="12.75">
      <c r="A79" s="14" t="s">
        <v>70</v>
      </c>
      <c r="B79" s="27" t="s">
        <v>12</v>
      </c>
      <c r="C79" s="20">
        <v>100</v>
      </c>
      <c r="D79" s="27" t="s">
        <v>12</v>
      </c>
      <c r="E79" s="27" t="s">
        <v>12</v>
      </c>
      <c r="F79" s="14">
        <f aca="true" t="shared" si="1" ref="F79:F95">SUM(B79:E79)</f>
        <v>100</v>
      </c>
    </row>
    <row r="80" spans="1:6" ht="12.75">
      <c r="A80" s="14" t="s">
        <v>71</v>
      </c>
      <c r="B80" s="27" t="s">
        <v>12</v>
      </c>
      <c r="C80" s="20">
        <v>70</v>
      </c>
      <c r="D80" s="27" t="s">
        <v>12</v>
      </c>
      <c r="E80" s="27" t="s">
        <v>12</v>
      </c>
      <c r="F80" s="14">
        <f t="shared" si="1"/>
        <v>70</v>
      </c>
    </row>
    <row r="81" spans="1:6" ht="12.75" hidden="1">
      <c r="A81" s="14"/>
      <c r="B81" s="28"/>
      <c r="C81" s="27" t="s">
        <v>12</v>
      </c>
      <c r="D81" s="27" t="s">
        <v>12</v>
      </c>
      <c r="E81" s="27" t="s">
        <v>12</v>
      </c>
      <c r="F81" s="14">
        <f t="shared" si="1"/>
        <v>0</v>
      </c>
    </row>
    <row r="82" spans="1:6" ht="12.75">
      <c r="A82" s="14" t="s">
        <v>72</v>
      </c>
      <c r="B82" s="14">
        <v>78</v>
      </c>
      <c r="C82" s="20">
        <v>350</v>
      </c>
      <c r="D82" s="20">
        <v>50</v>
      </c>
      <c r="E82" s="27" t="s">
        <v>12</v>
      </c>
      <c r="F82" s="14">
        <f t="shared" si="1"/>
        <v>478</v>
      </c>
    </row>
    <row r="83" spans="1:6" ht="12.75">
      <c r="A83" s="14" t="s">
        <v>73</v>
      </c>
      <c r="B83" s="14">
        <v>4163</v>
      </c>
      <c r="C83" s="27" t="s">
        <v>12</v>
      </c>
      <c r="D83" s="27" t="s">
        <v>12</v>
      </c>
      <c r="E83" s="27" t="s">
        <v>12</v>
      </c>
      <c r="F83" s="14">
        <f t="shared" si="1"/>
        <v>4163</v>
      </c>
    </row>
    <row r="84" spans="1:6" ht="12.75">
      <c r="A84" s="14" t="s">
        <v>74</v>
      </c>
      <c r="B84" s="27" t="s">
        <v>12</v>
      </c>
      <c r="C84" s="27" t="s">
        <v>12</v>
      </c>
      <c r="D84" s="27" t="s">
        <v>12</v>
      </c>
      <c r="E84" s="20">
        <v>12</v>
      </c>
      <c r="F84" s="14">
        <f t="shared" si="1"/>
        <v>12</v>
      </c>
    </row>
    <row r="85" spans="1:6" ht="12.75">
      <c r="A85" s="14" t="s">
        <v>75</v>
      </c>
      <c r="B85" s="27" t="s">
        <v>12</v>
      </c>
      <c r="C85" s="27" t="s">
        <v>12</v>
      </c>
      <c r="D85" s="27" t="s">
        <v>12</v>
      </c>
      <c r="E85" s="20">
        <v>24</v>
      </c>
      <c r="F85" s="14">
        <f t="shared" si="1"/>
        <v>24</v>
      </c>
    </row>
    <row r="86" spans="1:6" ht="12.75">
      <c r="A86" s="14" t="s">
        <v>76</v>
      </c>
      <c r="B86" s="28">
        <v>1838</v>
      </c>
      <c r="C86" s="27" t="s">
        <v>12</v>
      </c>
      <c r="D86" s="27" t="s">
        <v>12</v>
      </c>
      <c r="E86" s="27" t="s">
        <v>12</v>
      </c>
      <c r="F86" s="14">
        <f t="shared" si="1"/>
        <v>1838</v>
      </c>
    </row>
    <row r="87" spans="1:6" ht="12.75">
      <c r="A87" s="14" t="s">
        <v>88</v>
      </c>
      <c r="B87" s="14">
        <v>36500</v>
      </c>
      <c r="C87" s="27" t="s">
        <v>12</v>
      </c>
      <c r="D87" s="27" t="s">
        <v>12</v>
      </c>
      <c r="E87" s="27" t="s">
        <v>12</v>
      </c>
      <c r="F87" s="14">
        <f t="shared" si="1"/>
        <v>36500</v>
      </c>
    </row>
    <row r="88" spans="1:6" ht="12.75">
      <c r="A88" s="14" t="s">
        <v>93</v>
      </c>
      <c r="B88" s="14">
        <v>13223</v>
      </c>
      <c r="C88" s="27" t="s">
        <v>12</v>
      </c>
      <c r="D88" s="27" t="s">
        <v>12</v>
      </c>
      <c r="E88" s="27" t="s">
        <v>12</v>
      </c>
      <c r="F88" s="14">
        <f t="shared" si="1"/>
        <v>13223</v>
      </c>
    </row>
    <row r="89" spans="1:6" ht="12.75" hidden="1">
      <c r="A89" s="14"/>
      <c r="B89" s="14"/>
      <c r="C89" s="27"/>
      <c r="D89" s="27"/>
      <c r="E89" s="27"/>
      <c r="F89" s="14">
        <f t="shared" si="1"/>
        <v>0</v>
      </c>
    </row>
    <row r="90" spans="1:6" ht="12.75">
      <c r="A90" s="20" t="s">
        <v>110</v>
      </c>
      <c r="B90" s="14">
        <v>-99730</v>
      </c>
      <c r="C90" s="27" t="s">
        <v>12</v>
      </c>
      <c r="D90" s="27" t="s">
        <v>12</v>
      </c>
      <c r="E90" s="27" t="s">
        <v>12</v>
      </c>
      <c r="F90" s="14">
        <f t="shared" si="1"/>
        <v>-99730</v>
      </c>
    </row>
    <row r="91" spans="1:6" ht="12.75">
      <c r="A91" s="20" t="s">
        <v>111</v>
      </c>
      <c r="B91" s="28">
        <v>-75000</v>
      </c>
      <c r="C91" s="27" t="s">
        <v>12</v>
      </c>
      <c r="D91" s="27" t="s">
        <v>12</v>
      </c>
      <c r="E91" s="27" t="s">
        <v>12</v>
      </c>
      <c r="F91" s="14">
        <f t="shared" si="1"/>
        <v>-75000</v>
      </c>
    </row>
    <row r="92" spans="1:6" ht="12.75">
      <c r="A92" s="20" t="s">
        <v>112</v>
      </c>
      <c r="B92" s="28">
        <v>-12257</v>
      </c>
      <c r="C92" s="27" t="s">
        <v>12</v>
      </c>
      <c r="D92" s="27" t="s">
        <v>12</v>
      </c>
      <c r="E92" s="27" t="s">
        <v>12</v>
      </c>
      <c r="F92" s="14">
        <f t="shared" si="1"/>
        <v>-12257</v>
      </c>
    </row>
    <row r="93" spans="1:6" ht="12.75" hidden="1">
      <c r="A93" s="20"/>
      <c r="B93" s="28"/>
      <c r="C93" s="27"/>
      <c r="D93" s="27"/>
      <c r="E93" s="27"/>
      <c r="F93" s="14">
        <f t="shared" si="1"/>
        <v>0</v>
      </c>
    </row>
    <row r="94" spans="1:6" ht="12.75">
      <c r="A94" s="20" t="s">
        <v>113</v>
      </c>
      <c r="B94" s="28">
        <v>6800</v>
      </c>
      <c r="C94" s="27" t="s">
        <v>12</v>
      </c>
      <c r="D94" s="27" t="s">
        <v>12</v>
      </c>
      <c r="E94" s="27" t="s">
        <v>12</v>
      </c>
      <c r="F94" s="14">
        <f t="shared" si="1"/>
        <v>6800</v>
      </c>
    </row>
    <row r="95" spans="1:6" ht="12.75">
      <c r="A95" s="20" t="s">
        <v>108</v>
      </c>
      <c r="B95" s="27" t="s">
        <v>12</v>
      </c>
      <c r="C95" s="15">
        <v>2600</v>
      </c>
      <c r="D95" s="27" t="s">
        <v>12</v>
      </c>
      <c r="E95" s="27" t="s">
        <v>12</v>
      </c>
      <c r="F95" s="15">
        <f t="shared" si="1"/>
        <v>2600</v>
      </c>
    </row>
    <row r="96" spans="1:6" ht="12.75">
      <c r="A96" s="24" t="s">
        <v>86</v>
      </c>
      <c r="B96" s="26">
        <f>B6+B21+B33+B57+B65+B76</f>
        <v>26542571</v>
      </c>
      <c r="C96" s="26">
        <f>C6+C21+C33+C57+C65+C76</f>
        <v>4838140</v>
      </c>
      <c r="D96" s="26">
        <f>D6+D21+D33+D57+D65+D76</f>
        <v>312571</v>
      </c>
      <c r="E96" s="26">
        <f>E6+E21+E33+E57+E65+E76</f>
        <v>3918</v>
      </c>
      <c r="F96" s="26">
        <f>SUM(B96:E96)</f>
        <v>31697200</v>
      </c>
    </row>
    <row r="97" spans="1:6" ht="12.75">
      <c r="A97" s="24" t="s">
        <v>87</v>
      </c>
      <c r="B97" s="26">
        <f>B96-Ontvangsten!B72</f>
        <v>0</v>
      </c>
      <c r="C97" s="26">
        <f>C96-Ontvangsten!C72</f>
        <v>0</v>
      </c>
      <c r="D97" s="26">
        <f>D96-Ontvangsten!D72</f>
        <v>0</v>
      </c>
      <c r="E97" s="26">
        <f>E96-Ontvangsten!E72</f>
        <v>0</v>
      </c>
      <c r="F97" s="26">
        <f>SUM(B97:E97)</f>
        <v>0</v>
      </c>
    </row>
    <row r="98" spans="1:6" ht="12.75">
      <c r="A98" s="23"/>
      <c r="B98" s="26">
        <f>SUM(B96:B97)</f>
        <v>26542571</v>
      </c>
      <c r="C98" s="26">
        <f>SUM(C96:C97)</f>
        <v>4838140</v>
      </c>
      <c r="D98" s="26">
        <f>SUM(D96:D97)</f>
        <v>312571</v>
      </c>
      <c r="E98" s="26">
        <f>SUM(E96:E97)</f>
        <v>3918</v>
      </c>
      <c r="F98" s="26">
        <f>SUM(B98:E98)</f>
        <v>31697200</v>
      </c>
    </row>
    <row r="99" ht="12.75">
      <c r="F99" s="11"/>
    </row>
    <row r="100" spans="1:6" ht="12.75">
      <c r="A100" s="12" t="s">
        <v>122</v>
      </c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spans="2:6" ht="12.75">
      <c r="B106" s="11"/>
      <c r="C106" s="11"/>
      <c r="D106" s="11"/>
      <c r="E106" s="11"/>
      <c r="F106" s="11"/>
    </row>
    <row r="107" spans="2:6" ht="12.75">
      <c r="B107" s="11"/>
      <c r="C107" s="11"/>
      <c r="D107" s="11"/>
      <c r="E107" s="11"/>
      <c r="F107" s="11"/>
    </row>
    <row r="108" spans="2:6" ht="12.75">
      <c r="B108" s="11"/>
      <c r="C108" s="11"/>
      <c r="D108" s="11"/>
      <c r="E108" s="11"/>
      <c r="F108" s="11"/>
    </row>
    <row r="109" spans="2:6" ht="12.75">
      <c r="B109" s="11"/>
      <c r="C109" s="11"/>
      <c r="D109" s="11"/>
      <c r="E109" s="11"/>
      <c r="F109" s="11"/>
    </row>
    <row r="110" spans="2:6" ht="12.75">
      <c r="B110" s="11"/>
      <c r="C110" s="11"/>
      <c r="D110" s="11"/>
      <c r="E110" s="11"/>
      <c r="F110" s="11"/>
    </row>
    <row r="111" spans="2:6" ht="12.75">
      <c r="B111" s="11"/>
      <c r="C111" s="11"/>
      <c r="D111" s="11"/>
      <c r="E111" s="11"/>
      <c r="F111" s="11"/>
    </row>
    <row r="112" spans="2:6" ht="12.75">
      <c r="B112" s="11"/>
      <c r="C112" s="11"/>
      <c r="D112" s="11"/>
      <c r="E112" s="11"/>
      <c r="F112" s="11"/>
    </row>
    <row r="113" spans="2:6" ht="12.75">
      <c r="B113" s="11"/>
      <c r="C113" s="11"/>
      <c r="D113" s="11"/>
      <c r="E113" s="11"/>
      <c r="F113" s="11"/>
    </row>
    <row r="114" spans="2:6" ht="12.75">
      <c r="B114" s="11"/>
      <c r="C114" s="11"/>
      <c r="D114" s="11"/>
      <c r="E114" s="11"/>
      <c r="F114" s="11"/>
    </row>
    <row r="115" spans="2:6" ht="12.75">
      <c r="B115" s="11"/>
      <c r="C115" s="11"/>
      <c r="D115" s="11"/>
      <c r="E115" s="11"/>
      <c r="F115" s="11"/>
    </row>
    <row r="116" spans="2:6" ht="12.75">
      <c r="B116" s="11"/>
      <c r="C116" s="11"/>
      <c r="D116" s="11"/>
      <c r="E116" s="11"/>
      <c r="F116" s="11"/>
    </row>
    <row r="117" spans="2:6" ht="12.75">
      <c r="B117" s="11"/>
      <c r="C117" s="11"/>
      <c r="D117" s="11"/>
      <c r="E117" s="11"/>
      <c r="F117" s="11"/>
    </row>
    <row r="118" spans="2:6" ht="12.75">
      <c r="B118" s="11"/>
      <c r="C118" s="11"/>
      <c r="D118" s="11"/>
      <c r="E118" s="11"/>
      <c r="F118" s="11"/>
    </row>
  </sheetData>
  <sheetProtection/>
  <mergeCells count="3">
    <mergeCell ref="C3:D3"/>
    <mergeCell ref="F3:F4"/>
    <mergeCell ref="A1:F1"/>
  </mergeCells>
  <printOptions horizontalCentered="1"/>
  <pageMargins left="0.3937007874015748" right="0.3937007874015748" top="0.5118110236220472" bottom="0.5118110236220472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 verzorging en uitkeringen 2009</dc:title>
  <dc:subject/>
  <dc:creator>Joris Merckx</dc:creator>
  <cp:keywords/>
  <dc:description/>
  <cp:lastModifiedBy>lv2753</cp:lastModifiedBy>
  <cp:lastPrinted>2010-01-21T14:38:46Z</cp:lastPrinted>
  <dcterms:created xsi:type="dcterms:W3CDTF">2007-11-15T20:27:17Z</dcterms:created>
  <dcterms:modified xsi:type="dcterms:W3CDTF">2010-06-23T08:21:03Z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12;#Néerlandais|1daba039-17e6-4993-bb2c-50e1d16ef364;#8;#Français|aa2269b8-11bd-4cc9-9267-801806817e60</vt:lpwstr>
  </property>
  <property fmtid="{D5CDD505-2E9C-101B-9397-08002B2CF9AE}" pid="5" name="RIDocSumma">
    <vt:lpwstr>Inkomsten en uitgaven</vt:lpwstr>
  </property>
  <property fmtid="{D5CDD505-2E9C-101B-9397-08002B2CF9AE}" pid="6" name="RIDocTypeTaxHTFiel">
    <vt:lpwstr/>
  </property>
  <property fmtid="{D5CDD505-2E9C-101B-9397-08002B2CF9AE}" pid="7" name="RITargetGroupTaxHTFiel">
    <vt:lpwstr>Mutualités|a6cbed05-adf5-4226-bcb7-ef5cdc788bf2;Etablissements et services de soins|0da91f66-aff5-4716-a8aa-e753c394a07a</vt:lpwstr>
  </property>
  <property fmtid="{D5CDD505-2E9C-101B-9397-08002B2CF9AE}" pid="8" name="RITargetGro">
    <vt:lpwstr>24;#Mutualités|a6cbed05-adf5-4226-bcb7-ef5cdc788bf2;#22;#Etablissements et services de soins|0da91f66-aff5-4716-a8aa-e753c394a07a</vt:lpwstr>
  </property>
  <property fmtid="{D5CDD505-2E9C-101B-9397-08002B2CF9AE}" pid="9" name="RIDocTy">
    <vt:lpwstr/>
  </property>
  <property fmtid="{D5CDD505-2E9C-101B-9397-08002B2CF9AE}" pid="10" name="RIThemeTaxHTFiel">
    <vt:lpwstr/>
  </property>
  <property fmtid="{D5CDD505-2E9C-101B-9397-08002B2CF9AE}" pid="11" name="RILanguageTaxHTFiel">
    <vt:lpwstr>Néerlandais|1daba039-17e6-4993-bb2c-50e1d16ef364;Français|aa2269b8-11bd-4cc9-9267-801806817e60</vt:lpwstr>
  </property>
  <property fmtid="{D5CDD505-2E9C-101B-9397-08002B2CF9AE}" pid="12" name="RIDocInitialCreationDa">
    <vt:lpwstr>2009-01-01T00:00:00Z</vt:lpwstr>
  </property>
  <property fmtid="{D5CDD505-2E9C-101B-9397-08002B2CF9AE}" pid="13" name="TaxCatchA">
    <vt:lpwstr>8;#Français|aa2269b8-11bd-4cc9-9267-801806817e60;#24;#Mutualités|a6cbed05-adf5-4226-bcb7-ef5cdc788bf2;#12;#Néerlandais|1daba039-17e6-4993-bb2c-50e1d16ef364;#22;#Etablissements et services de soins|0da91f66-aff5-4716-a8aa-e753c394a07a</vt:lpwstr>
  </property>
</Properties>
</file>